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:\Eigene Dateien\"/>
    </mc:Choice>
  </mc:AlternateContent>
  <xr:revisionPtr revIDLastSave="0" documentId="8_{1C2FD9EE-FF2D-4DA9-9647-44911722A3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ktbudget" sheetId="1" r:id="rId1"/>
    <sheet name="Personalkosten Angestellte" sheetId="4" r:id="rId2"/>
    <sheet name="Personalkosten freie D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35" i="1"/>
  <c r="E3" i="4"/>
  <c r="B3" i="4"/>
  <c r="B3" i="3" l="1"/>
  <c r="E18" i="1"/>
  <c r="F18" i="1"/>
  <c r="E12" i="1"/>
  <c r="F12" i="1"/>
  <c r="E6" i="1"/>
  <c r="E24" i="1" s="1"/>
  <c r="F6" i="1"/>
  <c r="F24" i="1" s="1"/>
  <c r="E26" i="1" l="1"/>
  <c r="B15" i="3"/>
  <c r="B16" i="4"/>
  <c r="D18" i="1" l="1"/>
  <c r="D12" i="1"/>
  <c r="G17" i="4" l="1"/>
  <c r="F17" i="4"/>
  <c r="E17" i="4"/>
  <c r="D17" i="4"/>
  <c r="C17" i="4"/>
  <c r="B17" i="4"/>
  <c r="G16" i="4"/>
  <c r="F16" i="4"/>
  <c r="E16" i="4"/>
  <c r="D16" i="4"/>
  <c r="C16" i="4"/>
  <c r="E18" i="4" l="1"/>
  <c r="B18" i="4"/>
  <c r="C18" i="4"/>
  <c r="C22" i="4" s="1"/>
  <c r="D18" i="4"/>
  <c r="D22" i="4" s="1"/>
  <c r="E19" i="4"/>
  <c r="E21" i="4" s="1"/>
  <c r="D23" i="4"/>
  <c r="F19" i="4"/>
  <c r="F21" i="4" s="1"/>
  <c r="G19" i="4"/>
  <c r="G21" i="4" s="1"/>
  <c r="E22" i="4"/>
  <c r="E20" i="4"/>
  <c r="D20" i="4"/>
  <c r="F18" i="4"/>
  <c r="G18" i="4"/>
  <c r="B19" i="4"/>
  <c r="B21" i="4" s="1"/>
  <c r="C19" i="4"/>
  <c r="C21" i="4" s="1"/>
  <c r="D19" i="4"/>
  <c r="D21" i="4" s="1"/>
  <c r="E23" i="4"/>
  <c r="G15" i="3"/>
  <c r="G16" i="3" s="1"/>
  <c r="G17" i="3" s="1"/>
  <c r="G19" i="3" s="1"/>
  <c r="F15" i="3"/>
  <c r="E15" i="3"/>
  <c r="D15" i="3"/>
  <c r="D16" i="3" s="1"/>
  <c r="C15" i="3"/>
  <c r="C16" i="3" s="1"/>
  <c r="B16" i="3"/>
  <c r="F37" i="1"/>
  <c r="F36" i="1"/>
  <c r="F28" i="1"/>
  <c r="D34" i="1"/>
  <c r="D41" i="1"/>
  <c r="D37" i="1"/>
  <c r="D35" i="1"/>
  <c r="D18" i="3" l="1"/>
  <c r="D19" i="3"/>
  <c r="E16" i="3"/>
  <c r="E18" i="3" s="1"/>
  <c r="C20" i="4"/>
  <c r="C23" i="4"/>
  <c r="B20" i="4"/>
  <c r="B23" i="4" s="1"/>
  <c r="D45" i="1"/>
  <c r="C17" i="3"/>
  <c r="C18" i="3"/>
  <c r="B17" i="3"/>
  <c r="B19" i="3" s="1"/>
  <c r="C19" i="3"/>
  <c r="F16" i="3"/>
  <c r="G20" i="4"/>
  <c r="G22" i="4" s="1"/>
  <c r="F20" i="4"/>
  <c r="F22" i="4"/>
  <c r="F23" i="4"/>
  <c r="E17" i="3"/>
  <c r="D17" i="3"/>
  <c r="G18" i="3"/>
  <c r="D6" i="1"/>
  <c r="D24" i="1" s="1"/>
  <c r="D26" i="1" l="1"/>
  <c r="D28" i="1" s="1"/>
  <c r="E19" i="3"/>
  <c r="B18" i="3"/>
  <c r="B22" i="4"/>
  <c r="F17" i="3"/>
  <c r="F18" i="3"/>
  <c r="F19" i="3"/>
  <c r="G23" i="4"/>
  <c r="G37" i="1"/>
  <c r="G34" i="1"/>
  <c r="G36" i="1" l="1"/>
</calcChain>
</file>

<file path=xl/sharedStrings.xml><?xml version="1.0" encoding="utf-8"?>
<sst xmlns="http://schemas.openxmlformats.org/spreadsheetml/2006/main" count="87" uniqueCount="65">
  <si>
    <t>Budgetposition</t>
  </si>
  <si>
    <t>Betrag</t>
  </si>
  <si>
    <t>Pos.Nr.</t>
  </si>
  <si>
    <t>Anmerkungen - Zusage vorliegend ja/nein</t>
  </si>
  <si>
    <t>Finanzierungsquelle</t>
  </si>
  <si>
    <r>
      <t xml:space="preserve">beim FGÖ beantrager Förderbetrag </t>
    </r>
    <r>
      <rPr>
        <i/>
        <sz val="9"/>
        <rFont val="Lucida Sans Unicode"/>
        <family val="2"/>
      </rPr>
      <t>(wird automatisch von oben übernommen)</t>
    </r>
  </si>
  <si>
    <t>Korrekturen</t>
  </si>
  <si>
    <t>Anerkannt</t>
  </si>
  <si>
    <t>Förderbar</t>
  </si>
  <si>
    <t>Übersicht mögliche Quoten:</t>
  </si>
  <si>
    <t>Personalkostenkalkulation für bestehendes Dienstverhältnis/Neuanstellung/Aufstockung</t>
  </si>
  <si>
    <t>Neuanstellung</t>
  </si>
  <si>
    <t>Aufstockung</t>
  </si>
  <si>
    <t>Bestehendes Dienstverhältnis</t>
  </si>
  <si>
    <t>Tätigkeitbereich im Projekt</t>
  </si>
  <si>
    <t>Monatsbruttobezug Projektstunden</t>
  </si>
  <si>
    <t>Bruttobezug für den Projektzeitraum</t>
  </si>
  <si>
    <t>LNK</t>
  </si>
  <si>
    <t>LNK SZ</t>
  </si>
  <si>
    <t>Bitte hier die Dienstnehmer/-innen eintragen</t>
  </si>
  <si>
    <t>Beispiel</t>
  </si>
  <si>
    <t>Maria Musterfrau</t>
  </si>
  <si>
    <t>Projektleiterin</t>
  </si>
  <si>
    <t>Aliquote SZ für den Projektzeitraum</t>
  </si>
  <si>
    <r>
      <rPr>
        <b/>
        <sz val="9"/>
        <color theme="1"/>
        <rFont val="Lucida Sans Unicode"/>
        <family val="2"/>
      </rPr>
      <t>Arbeitszeit/Woche in Stunden</t>
    </r>
    <r>
      <rPr>
        <sz val="9"/>
        <color theme="1"/>
        <rFont val="Lucida Sans Unicode"/>
        <family val="2"/>
      </rPr>
      <t xml:space="preserve">
</t>
    </r>
    <r>
      <rPr>
        <i/>
        <sz val="9"/>
        <color theme="1"/>
        <rFont val="Lucida Sans Unicode"/>
        <family val="2"/>
      </rPr>
      <t>(bitte nur Zahl eingeben!)</t>
    </r>
  </si>
  <si>
    <r>
      <rPr>
        <b/>
        <sz val="9"/>
        <color theme="1"/>
        <rFont val="Lucida Sans Unicode"/>
        <family val="2"/>
      </rPr>
      <t>Stunden/Woche für das Projekt</t>
    </r>
    <r>
      <rPr>
        <sz val="9"/>
        <color theme="1"/>
        <rFont val="Lucida Sans Unicode"/>
        <family val="2"/>
      </rPr>
      <t xml:space="preserve">
</t>
    </r>
    <r>
      <rPr>
        <i/>
        <sz val="9"/>
        <color theme="1"/>
        <rFont val="Lucida Sans Unicode"/>
        <family val="2"/>
      </rPr>
      <t>(bitte nur Zahl eingeben!)</t>
    </r>
  </si>
  <si>
    <r>
      <t xml:space="preserve">Start der Projekttätigkeit </t>
    </r>
    <r>
      <rPr>
        <i/>
        <sz val="9"/>
        <color theme="1"/>
        <rFont val="Lucida Sans Unicode"/>
        <family val="2"/>
      </rPr>
      <t>(TT.MM.JJJJ)</t>
    </r>
  </si>
  <si>
    <r>
      <t xml:space="preserve">Ende der Projekttätigkeit </t>
    </r>
    <r>
      <rPr>
        <i/>
        <sz val="9"/>
        <color theme="1"/>
        <rFont val="Lucida Sans Unicode"/>
        <family val="2"/>
      </rPr>
      <t>(TT.MM.JJJJ)</t>
    </r>
  </si>
  <si>
    <r>
      <rPr>
        <b/>
        <sz val="9"/>
        <color theme="1"/>
        <rFont val="Lucida Sans Unicode"/>
        <family val="2"/>
      </rPr>
      <t>Laufzeit in Monaten</t>
    </r>
    <r>
      <rPr>
        <sz val="9"/>
        <color theme="1"/>
        <rFont val="Lucida Sans Unicode"/>
        <family val="2"/>
      </rPr>
      <t xml:space="preserve">
</t>
    </r>
    <r>
      <rPr>
        <i/>
        <sz val="9"/>
        <color theme="1"/>
        <rFont val="Lucida Sans Unicode"/>
        <family val="2"/>
      </rPr>
      <t>(wird automatisch berechnet)</t>
    </r>
  </si>
  <si>
    <t>Name der Dienstnehmerin/
des Dienstnehmers</t>
  </si>
  <si>
    <t>für die Sonderzahlungen</t>
  </si>
  <si>
    <t>Änderungen der Lohnnebenkostensätze sind ggf. selbst anzupassen - dazu bitte die jeweilige Summe anklicken und die Formel korrigieren!</t>
  </si>
  <si>
    <r>
      <t xml:space="preserve">Dienstnehmer/in ab </t>
    </r>
    <r>
      <rPr>
        <i/>
        <sz val="9"/>
        <color theme="1"/>
        <rFont val="Lucida Sans Unicode"/>
        <family val="2"/>
      </rPr>
      <t>(TT.MM.JJJJ)</t>
    </r>
  </si>
  <si>
    <t>Wissenschaftliche Mitarbeiterin</t>
  </si>
  <si>
    <t>für das monatliche Honorar</t>
  </si>
  <si>
    <t>für den Monatsbruttobezug (ohne Sonderzahl.)</t>
  </si>
  <si>
    <t>Bitte das entspr. Dienstverhältnis aus 
der Dropdown-Liste auswählen</t>
  </si>
  <si>
    <t>Gesamtprojektkosten</t>
  </si>
  <si>
    <t xml:space="preserve"> Projektfinanzierung</t>
  </si>
  <si>
    <r>
      <t xml:space="preserve">Interne Personalkosten   </t>
    </r>
    <r>
      <rPr>
        <b/>
        <sz val="9"/>
        <color rgb="FF00B0F0"/>
        <rFont val="Lucida Sans Unicode"/>
        <family val="2"/>
      </rPr>
      <t>(i)</t>
    </r>
  </si>
  <si>
    <r>
      <rPr>
        <b/>
        <sz val="9"/>
        <color theme="1"/>
        <rFont val="Lucida Sans Unicode"/>
        <family val="2"/>
      </rPr>
      <t xml:space="preserve">Monatsbruttobezug exkl. LNK   </t>
    </r>
    <r>
      <rPr>
        <b/>
        <sz val="9"/>
        <color rgb="FF00B0F0"/>
        <rFont val="Lucida Sans Unicode"/>
        <family val="2"/>
      </rPr>
      <t>(i)</t>
    </r>
    <r>
      <rPr>
        <sz val="9"/>
        <color theme="1"/>
        <rFont val="Lucida Sans Unicode"/>
        <family val="2"/>
      </rPr>
      <t xml:space="preserve">
</t>
    </r>
    <r>
      <rPr>
        <i/>
        <sz val="9"/>
        <color theme="1"/>
        <rFont val="Lucida Sans Unicode"/>
        <family val="2"/>
      </rPr>
      <t>(bitte nur Zahl eingeben!)</t>
    </r>
  </si>
  <si>
    <r>
      <t xml:space="preserve">Buttobezug inkl. LNK für den 
Projektzeitraum   </t>
    </r>
    <r>
      <rPr>
        <b/>
        <sz val="9"/>
        <color rgb="FF00B0F0"/>
        <rFont val="Lucida Sans Unicode"/>
        <family val="2"/>
      </rPr>
      <t>(i)</t>
    </r>
  </si>
  <si>
    <r>
      <t xml:space="preserve">Buttostundensatz inkl. LNK   </t>
    </r>
    <r>
      <rPr>
        <b/>
        <sz val="9"/>
        <color rgb="FF00B0F0"/>
        <rFont val="Lucida Sans Unicode"/>
        <family val="2"/>
      </rPr>
      <t>(i)</t>
    </r>
  </si>
  <si>
    <t>Externe Sachkosten</t>
  </si>
  <si>
    <r>
      <t>Gesamtprojektkosten (</t>
    </r>
    <r>
      <rPr>
        <b/>
        <sz val="9"/>
        <color rgb="FFFF0000"/>
        <rFont val="Lucida Sans Unicode"/>
        <family val="2"/>
      </rPr>
      <t>inkl.</t>
    </r>
    <r>
      <rPr>
        <b/>
        <sz val="9"/>
        <rFont val="Lucida Sans Unicode"/>
        <family val="2"/>
      </rPr>
      <t>/</t>
    </r>
    <r>
      <rPr>
        <b/>
        <sz val="9"/>
        <color rgb="FFFF0000"/>
        <rFont val="Lucida Sans Unicode"/>
        <family val="2"/>
      </rPr>
      <t>exkl.</t>
    </r>
    <r>
      <rPr>
        <b/>
        <sz val="9"/>
        <rFont val="Lucida Sans Unicode"/>
        <family val="2"/>
      </rPr>
      <t xml:space="preserve"> USt)   </t>
    </r>
    <r>
      <rPr>
        <b/>
        <sz val="9"/>
        <color rgb="FF00B0F0"/>
        <rFont val="Lucida Sans Unicode"/>
        <family val="2"/>
      </rPr>
      <t>(i)</t>
    </r>
  </si>
  <si>
    <r>
      <t xml:space="preserve">Anmerkungen/Kalkulationsgrundlagen   </t>
    </r>
    <r>
      <rPr>
        <b/>
        <sz val="9"/>
        <color rgb="FF00B0F0"/>
        <rFont val="Lucida Sans Unicode"/>
        <family val="2"/>
      </rPr>
      <t>(i)</t>
    </r>
  </si>
  <si>
    <r>
      <t xml:space="preserve">Liquide Eigenmittel Antragssteller/in   </t>
    </r>
    <r>
      <rPr>
        <b/>
        <sz val="9"/>
        <color rgb="FF00B0F0"/>
        <rFont val="Lucida Sans Unicode"/>
        <family val="2"/>
      </rPr>
      <t>(i)</t>
    </r>
  </si>
  <si>
    <r>
      <t xml:space="preserve">Andere Geldgeber/innen   </t>
    </r>
    <r>
      <rPr>
        <b/>
        <sz val="9"/>
        <color rgb="FF00B0F0"/>
        <rFont val="Lucida Sans Unicode"/>
        <family val="2"/>
      </rPr>
      <t>(i)</t>
    </r>
  </si>
  <si>
    <r>
      <t xml:space="preserve">Sonstige projektbezogene Finanzierungsquellen   </t>
    </r>
    <r>
      <rPr>
        <b/>
        <sz val="9"/>
        <color rgb="FF00B0F0"/>
        <rFont val="Lucida Sans Unicode"/>
        <family val="2"/>
      </rPr>
      <t>(i)</t>
    </r>
  </si>
  <si>
    <r>
      <t xml:space="preserve">Summe der Finanzierung  </t>
    </r>
    <r>
      <rPr>
        <b/>
        <sz val="9"/>
        <color rgb="FF00B0F0"/>
        <rFont val="Lucida Sans Unicode"/>
        <family val="2"/>
      </rPr>
      <t xml:space="preserve"> (i)</t>
    </r>
  </si>
  <si>
    <t>ja</t>
  </si>
  <si>
    <t>nein</t>
  </si>
  <si>
    <r>
      <t>Projektbudget - "</t>
    </r>
    <r>
      <rPr>
        <b/>
        <sz val="11"/>
        <color rgb="FFFF0000"/>
        <rFont val="Lucida Sans Unicode"/>
        <family val="2"/>
      </rPr>
      <t>Projekttitel</t>
    </r>
    <r>
      <rPr>
        <b/>
        <sz val="11"/>
        <color theme="1"/>
        <rFont val="Lucida Sans Unicode"/>
        <family val="2"/>
      </rPr>
      <t>"</t>
    </r>
  </si>
  <si>
    <r>
      <t xml:space="preserve">Projektlaufzeit: </t>
    </r>
    <r>
      <rPr>
        <sz val="9"/>
        <color rgb="FFFF0000"/>
        <rFont val="Lucida Sans Unicode"/>
        <family val="2"/>
      </rPr>
      <t>TT.MM.JJJJ</t>
    </r>
    <r>
      <rPr>
        <sz val="9"/>
        <color theme="1"/>
        <rFont val="Lucida Sans Unicode"/>
        <family val="2"/>
      </rPr>
      <t xml:space="preserve"> - </t>
    </r>
    <r>
      <rPr>
        <sz val="9"/>
        <color rgb="FFFF0000"/>
        <rFont val="Lucida Sans Unicode"/>
        <family val="2"/>
      </rPr>
      <t>TT.MM.JJJJ</t>
    </r>
    <r>
      <rPr>
        <sz val="9"/>
        <color theme="1"/>
        <rFont val="Lucida Sans Unicode"/>
        <family val="2"/>
      </rPr>
      <t xml:space="preserve"> (</t>
    </r>
    <r>
      <rPr>
        <sz val="9"/>
        <color rgb="FFFF0000"/>
        <rFont val="Lucida Sans Unicode"/>
        <family val="2"/>
      </rPr>
      <t>xx</t>
    </r>
    <r>
      <rPr>
        <sz val="9"/>
        <color theme="1"/>
        <rFont val="Lucida Sans Unicode"/>
        <family val="2"/>
      </rPr>
      <t xml:space="preserve"> Monate)</t>
    </r>
  </si>
  <si>
    <r>
      <t>entspricht einer Quote von</t>
    </r>
    <r>
      <rPr>
        <i/>
        <sz val="9"/>
        <rFont val="Lucida Sans Unicode"/>
        <family val="2"/>
      </rPr>
      <t xml:space="preserve"> (wird automatisch berechnet)</t>
    </r>
  </si>
  <si>
    <r>
      <t xml:space="preserve">davon beim FGÖ beantragter Förderbetrag </t>
    </r>
    <r>
      <rPr>
        <i/>
        <sz val="9"/>
        <rFont val="Lucida Sans Unicode"/>
        <family val="2"/>
      </rPr>
      <t>(bitte Zahl eingeben)</t>
    </r>
  </si>
  <si>
    <t>Personalkostenkalkulation für freies Dienstverhältnis für Unselbständige</t>
  </si>
  <si>
    <t>Externe Honorarkosten</t>
  </si>
  <si>
    <t>(i) Hier werden diverse Hilfestellungen und Informationen zur Verfügung gestellt. Zum Anzeigen bitte die jeweilige Zelle auswählen.</t>
  </si>
  <si>
    <t>Lohnnebenkosten Stand 01.01.2020:</t>
  </si>
  <si>
    <t>Dieser Satz setzt sich wie folgt zusammen:
20,73 % Sozialversicherungsbeitrag Dienstgeber
1,53 % Mitarbeitervorsorge (MV)</t>
  </si>
  <si>
    <t>Zielgruppengröße</t>
  </si>
  <si>
    <r>
      <t xml:space="preserve">Overheadkosten </t>
    </r>
    <r>
      <rPr>
        <b/>
        <sz val="9"/>
        <color theme="4"/>
        <rFont val="Lucida Sans Unicode"/>
        <family val="2"/>
      </rPr>
      <t>(i)</t>
    </r>
  </si>
  <si>
    <t>Dieser Satz setzt sich wie folgt zusammen:
20,98 % Sozialversicherungsbeitrag Dienstgeber
3,7 % Dienstgeberbeitrag (DB)
3 % Kommunalsteuer
1,53 % Mitarbeitervorsorge (MV)</t>
  </si>
  <si>
    <t>Lohnnebenkosten Stand 01.01.2024: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</si>
</sst>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&quot;€&quot;\ \ #,##0.00"/>
    <numFmt numFmtId="166" formatCode="&quot;€&quot;\ #,##0.00"/>
    <numFmt numFmtId="167" formatCode="General&quot; h/Woche&quot;"/>
    <numFmt numFmtId="168" formatCode="General&quot; Monate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ucida Sans Unicode"/>
      <family val="2"/>
    </font>
    <font>
      <b/>
      <sz val="9"/>
      <name val="Lucida Sans Unicode"/>
      <family val="2"/>
    </font>
    <font>
      <sz val="9"/>
      <name val="Lucida Sans Unicode"/>
      <family val="2"/>
    </font>
    <font>
      <b/>
      <sz val="9"/>
      <color rgb="FFFF0000"/>
      <name val="Lucida Sans Unicode"/>
      <family val="2"/>
    </font>
    <font>
      <b/>
      <sz val="10"/>
      <color theme="0"/>
      <name val="Lucida Sans Unicode"/>
      <family val="2"/>
    </font>
    <font>
      <i/>
      <sz val="9"/>
      <name val="Lucida Sans Unicode"/>
      <family val="2"/>
    </font>
    <font>
      <b/>
      <sz val="9"/>
      <color theme="1"/>
      <name val="Lucida Sans Unicode"/>
      <family val="2"/>
    </font>
    <font>
      <sz val="9"/>
      <color theme="1" tint="0.499984740745262"/>
      <name val="Lucida Sans Unicode"/>
      <family val="2"/>
    </font>
    <font>
      <i/>
      <sz val="9"/>
      <color theme="1"/>
      <name val="Lucida Sans Unicode"/>
      <family val="2"/>
    </font>
    <font>
      <sz val="7.5"/>
      <color theme="1"/>
      <name val="Lucida Sans Unicode"/>
      <family val="2"/>
    </font>
    <font>
      <sz val="9"/>
      <color theme="0"/>
      <name val="Lucida Sans Unicode"/>
      <family val="2"/>
    </font>
    <font>
      <b/>
      <sz val="9.5"/>
      <name val="Lucida Sans Unicode"/>
      <family val="2"/>
    </font>
    <font>
      <b/>
      <sz val="9"/>
      <color rgb="FF00B0F0"/>
      <name val="Lucida Sans Unicode"/>
      <family val="2"/>
    </font>
    <font>
      <sz val="9"/>
      <color rgb="FF000000"/>
      <name val="Lucida Sans Unicode"/>
      <family val="2"/>
    </font>
    <font>
      <b/>
      <sz val="7.5"/>
      <color rgb="FFFF0000"/>
      <name val="Lucida Sans Unicode"/>
      <family val="2"/>
    </font>
    <font>
      <sz val="7.5"/>
      <color rgb="FFFF0000"/>
      <name val="Lucida Sans Unicode"/>
      <family val="2"/>
    </font>
    <font>
      <b/>
      <sz val="11"/>
      <color theme="1"/>
      <name val="Lucida Sans Unicode"/>
      <family val="2"/>
    </font>
    <font>
      <b/>
      <sz val="11"/>
      <color rgb="FFFF0000"/>
      <name val="Lucida Sans Unicode"/>
      <family val="2"/>
    </font>
    <font>
      <sz val="9"/>
      <color rgb="FFFF0000"/>
      <name val="Lucida Sans Unicode"/>
      <family val="2"/>
    </font>
    <font>
      <sz val="9.5"/>
      <color theme="1"/>
      <name val="Lucida Sans Unicode"/>
      <family val="2"/>
    </font>
    <font>
      <b/>
      <sz val="8.5"/>
      <color rgb="FF00B0F0"/>
      <name val="Lucida Sans Unicode"/>
      <family val="2"/>
    </font>
    <font>
      <sz val="9.5"/>
      <color rgb="FF00B0F0"/>
      <name val="Lucida Sans Unicode"/>
      <family val="2"/>
    </font>
    <font>
      <b/>
      <sz val="9"/>
      <color theme="4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5" fontId="4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166" fontId="13" fillId="5" borderId="1" xfId="0" applyNumberFormat="1" applyFont="1" applyFill="1" applyBorder="1" applyAlignment="1">
      <alignment horizontal="right" vertical="center" indent="2"/>
    </xf>
    <xf numFmtId="166" fontId="13" fillId="3" borderId="1" xfId="0" applyNumberFormat="1" applyFont="1" applyFill="1" applyBorder="1" applyAlignment="1">
      <alignment horizontal="right" vertical="center" indent="2"/>
    </xf>
    <xf numFmtId="0" fontId="22" fillId="0" borderId="0" xfId="0" applyFont="1"/>
    <xf numFmtId="165" fontId="4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wrapText="1"/>
    </xf>
    <xf numFmtId="165" fontId="9" fillId="0" borderId="1" xfId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0" fontId="8" fillId="2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5" fontId="3" fillId="3" borderId="1" xfId="1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5" fontId="4" fillId="0" borderId="1" xfId="1" applyNumberFormat="1" applyFont="1" applyFill="1" applyBorder="1" applyAlignment="1" applyProtection="1"/>
    <xf numFmtId="165" fontId="4" fillId="0" borderId="1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vertical="center" readingOrder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5" fontId="3" fillId="2" borderId="1" xfId="1" applyNumberFormat="1" applyFont="1" applyFill="1" applyBorder="1" applyAlignment="1" applyProtection="1">
      <alignment vertical="center"/>
    </xf>
    <xf numFmtId="165" fontId="3" fillId="0" borderId="0" xfId="1" applyNumberFormat="1" applyFont="1" applyFill="1" applyBorder="1" applyAlignment="1" applyProtection="1">
      <alignment vertical="center"/>
    </xf>
    <xf numFmtId="165" fontId="3" fillId="6" borderId="4" xfId="1" applyNumberFormat="1" applyFont="1" applyFill="1" applyBorder="1" applyAlignment="1" applyProtection="1">
      <alignment vertical="center"/>
    </xf>
    <xf numFmtId="9" fontId="3" fillId="0" borderId="1" xfId="2" applyFont="1" applyFill="1" applyBorder="1" applyAlignment="1" applyProtection="1">
      <alignment horizontal="right"/>
    </xf>
    <xf numFmtId="165" fontId="3" fillId="0" borderId="1" xfId="1" applyNumberFormat="1" applyFont="1" applyFill="1" applyBorder="1" applyAlignment="1" applyProtection="1"/>
    <xf numFmtId="0" fontId="3" fillId="0" borderId="0" xfId="0" applyFont="1" applyAlignment="1">
      <alignment horizontal="left"/>
    </xf>
    <xf numFmtId="9" fontId="3" fillId="0" borderId="0" xfId="2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/>
    <xf numFmtId="0" fontId="23" fillId="0" borderId="0" xfId="0" applyFont="1"/>
    <xf numFmtId="0" fontId="21" fillId="0" borderId="0" xfId="0" applyFont="1"/>
    <xf numFmtId="0" fontId="8" fillId="0" borderId="2" xfId="0" applyFont="1" applyBorder="1" applyAlignment="1">
      <alignment vertical="center"/>
    </xf>
    <xf numFmtId="0" fontId="8" fillId="0" borderId="3" xfId="0" applyFont="1" applyBorder="1"/>
    <xf numFmtId="0" fontId="3" fillId="6" borderId="5" xfId="0" applyFont="1" applyFill="1" applyBorder="1" applyAlignment="1">
      <alignment horizontal="center"/>
    </xf>
    <xf numFmtId="165" fontId="3" fillId="6" borderId="5" xfId="1" applyNumberFormat="1" applyFont="1" applyFill="1" applyBorder="1" applyAlignment="1" applyProtection="1"/>
    <xf numFmtId="10" fontId="4" fillId="0" borderId="1" xfId="2" applyNumberFormat="1" applyFont="1" applyBorder="1" applyAlignment="1" applyProtection="1">
      <alignment horizontal="center"/>
    </xf>
    <xf numFmtId="166" fontId="4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12" fillId="0" borderId="1" xfId="0" applyFont="1" applyBorder="1"/>
    <xf numFmtId="10" fontId="4" fillId="0" borderId="1" xfId="1" applyNumberFormat="1" applyFont="1" applyFill="1" applyBorder="1" applyAlignment="1" applyProtection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47"/>
  <sheetViews>
    <sheetView tabSelected="1" topLeftCell="B1" zoomScaleNormal="100" workbookViewId="0">
      <selection activeCell="J60" sqref="J60"/>
    </sheetView>
  </sheetViews>
  <sheetFormatPr baseColWidth="10" defaultColWidth="11.42578125" defaultRowHeight="17.100000000000001" customHeight="1" x14ac:dyDescent="0.25"/>
  <cols>
    <col min="1" max="1" width="8.85546875" style="1" customWidth="1"/>
    <col min="2" max="3" width="48.85546875" style="1" customWidth="1"/>
    <col min="4" max="4" width="20.85546875" style="1" customWidth="1"/>
    <col min="5" max="7" width="20.85546875" style="1" hidden="1" customWidth="1"/>
    <col min="8" max="8" width="11.42578125" style="1" customWidth="1"/>
    <col min="9" max="16384" width="11.42578125" style="1"/>
  </cols>
  <sheetData>
    <row r="1" spans="1:8" ht="24.95" customHeight="1" x14ac:dyDescent="0.25">
      <c r="A1" s="64" t="s">
        <v>52</v>
      </c>
      <c r="B1" s="64"/>
      <c r="C1" s="64"/>
      <c r="D1" s="64"/>
      <c r="E1" s="64"/>
      <c r="F1" s="64"/>
      <c r="G1" s="64"/>
    </row>
    <row r="2" spans="1:8" ht="24.95" customHeight="1" x14ac:dyDescent="0.25">
      <c r="A2" s="65" t="s">
        <v>53</v>
      </c>
      <c r="B2" s="65"/>
      <c r="C2" s="65"/>
      <c r="D2" s="65"/>
      <c r="E2" s="65"/>
      <c r="F2" s="65"/>
      <c r="G2" s="65"/>
    </row>
    <row r="3" spans="1:8" ht="9.9499999999999993" customHeight="1" x14ac:dyDescent="0.25">
      <c r="A3" s="66"/>
      <c r="B3" s="66"/>
      <c r="C3" s="66"/>
      <c r="D3" s="66"/>
      <c r="E3" s="66"/>
      <c r="F3" s="66"/>
      <c r="G3" s="66"/>
    </row>
    <row r="4" spans="1:8" ht="24.95" customHeight="1" x14ac:dyDescent="0.25">
      <c r="A4" s="67" t="s">
        <v>37</v>
      </c>
      <c r="B4" s="67"/>
      <c r="C4" s="67"/>
      <c r="D4" s="67"/>
      <c r="E4" s="67"/>
      <c r="F4" s="67"/>
      <c r="G4" s="67"/>
      <c r="H4" s="32"/>
    </row>
    <row r="5" spans="1:8" s="2" customFormat="1" ht="24.95" customHeight="1" x14ac:dyDescent="0.25">
      <c r="A5" s="33" t="s">
        <v>2</v>
      </c>
      <c r="B5" s="34" t="s">
        <v>0</v>
      </c>
      <c r="C5" s="34" t="s">
        <v>45</v>
      </c>
      <c r="D5" s="33" t="s">
        <v>1</v>
      </c>
      <c r="E5" s="33" t="s">
        <v>6</v>
      </c>
      <c r="F5" s="33" t="s">
        <v>7</v>
      </c>
      <c r="G5" s="33" t="s">
        <v>8</v>
      </c>
    </row>
    <row r="6" spans="1:8" ht="17.100000000000001" customHeight="1" x14ac:dyDescent="0.25">
      <c r="A6" s="35">
        <v>1</v>
      </c>
      <c r="B6" s="68" t="s">
        <v>39</v>
      </c>
      <c r="C6" s="68"/>
      <c r="D6" s="36">
        <f>SUM(D7:D8)</f>
        <v>0</v>
      </c>
      <c r="E6" s="36">
        <f>SUM(E7:E8)</f>
        <v>0</v>
      </c>
      <c r="F6" s="36">
        <f>SUM(F7:F8)</f>
        <v>0</v>
      </c>
      <c r="G6" s="37"/>
    </row>
    <row r="7" spans="1:8" ht="17.100000000000001" customHeight="1" x14ac:dyDescent="0.25">
      <c r="A7" s="38"/>
      <c r="B7" s="39"/>
      <c r="C7" s="39"/>
      <c r="D7" s="40"/>
      <c r="E7" s="40"/>
      <c r="F7" s="40"/>
      <c r="G7" s="41"/>
    </row>
    <row r="8" spans="1:8" ht="17.100000000000001" customHeight="1" x14ac:dyDescent="0.25">
      <c r="A8" s="38"/>
      <c r="B8" s="39"/>
      <c r="C8" s="39"/>
      <c r="D8" s="40"/>
      <c r="E8" s="40"/>
      <c r="F8" s="40"/>
      <c r="G8" s="41"/>
    </row>
    <row r="9" spans="1:8" ht="17.100000000000001" customHeight="1" x14ac:dyDescent="0.25">
      <c r="A9" s="38"/>
      <c r="B9" s="39"/>
      <c r="C9" s="39"/>
      <c r="D9" s="40"/>
      <c r="E9" s="40"/>
      <c r="F9" s="40"/>
      <c r="G9" s="41"/>
    </row>
    <row r="10" spans="1:8" ht="17.100000000000001" customHeight="1" x14ac:dyDescent="0.25">
      <c r="A10" s="38"/>
      <c r="B10" s="39"/>
      <c r="C10" s="39"/>
      <c r="D10" s="40"/>
      <c r="E10" s="40"/>
      <c r="F10" s="40"/>
      <c r="G10" s="41"/>
    </row>
    <row r="11" spans="1:8" ht="17.100000000000001" customHeight="1" x14ac:dyDescent="0.25">
      <c r="A11" s="38"/>
      <c r="B11" s="39"/>
      <c r="C11" s="39"/>
      <c r="D11" s="40"/>
      <c r="E11" s="40"/>
      <c r="F11" s="40"/>
      <c r="G11" s="41"/>
    </row>
    <row r="12" spans="1:8" ht="17.100000000000001" customHeight="1" x14ac:dyDescent="0.25">
      <c r="A12" s="35">
        <v>2</v>
      </c>
      <c r="B12" s="68" t="s">
        <v>57</v>
      </c>
      <c r="C12" s="68"/>
      <c r="D12" s="36">
        <f>SUM(D13:D17)</f>
        <v>0</v>
      </c>
      <c r="E12" s="36">
        <f t="shared" ref="E12:F12" si="0">SUM(E13:E17)</f>
        <v>0</v>
      </c>
      <c r="F12" s="36">
        <f t="shared" si="0"/>
        <v>0</v>
      </c>
      <c r="G12" s="37"/>
    </row>
    <row r="13" spans="1:8" ht="17.100000000000001" customHeight="1" x14ac:dyDescent="0.25">
      <c r="A13" s="38"/>
      <c r="B13" s="39"/>
      <c r="C13" s="39"/>
      <c r="D13" s="40"/>
      <c r="E13" s="40"/>
      <c r="F13" s="40"/>
      <c r="G13" s="41"/>
    </row>
    <row r="14" spans="1:8" ht="17.100000000000001" customHeight="1" x14ac:dyDescent="0.25">
      <c r="A14" s="38"/>
      <c r="B14" s="39"/>
      <c r="C14" s="39"/>
      <c r="D14" s="40"/>
      <c r="E14" s="40"/>
      <c r="F14" s="40"/>
      <c r="G14" s="41"/>
    </row>
    <row r="15" spans="1:8" ht="17.100000000000001" customHeight="1" x14ac:dyDescent="0.25">
      <c r="A15" s="38"/>
      <c r="B15" s="39"/>
      <c r="C15" s="39"/>
      <c r="D15" s="40"/>
      <c r="E15" s="40"/>
      <c r="F15" s="40"/>
      <c r="G15" s="41"/>
    </row>
    <row r="16" spans="1:8" ht="17.100000000000001" customHeight="1" x14ac:dyDescent="0.25">
      <c r="A16" s="38"/>
      <c r="B16" s="39"/>
      <c r="C16" s="39"/>
      <c r="D16" s="40"/>
      <c r="E16" s="40"/>
      <c r="F16" s="40"/>
      <c r="G16" s="41"/>
    </row>
    <row r="17" spans="1:16" ht="17.100000000000001" customHeight="1" x14ac:dyDescent="0.25">
      <c r="A17" s="38"/>
      <c r="B17" s="39"/>
      <c r="C17" s="39"/>
      <c r="D17" s="40"/>
      <c r="E17" s="40"/>
      <c r="F17" s="40"/>
      <c r="G17" s="41"/>
    </row>
    <row r="18" spans="1:16" ht="17.100000000000001" customHeight="1" x14ac:dyDescent="0.25">
      <c r="A18" s="35">
        <v>3</v>
      </c>
      <c r="B18" s="68" t="s">
        <v>43</v>
      </c>
      <c r="C18" s="68"/>
      <c r="D18" s="36">
        <f>SUM(D19:D23)</f>
        <v>0</v>
      </c>
      <c r="E18" s="36">
        <f>SUM(E19:E23)</f>
        <v>0</v>
      </c>
      <c r="F18" s="36">
        <f>SUM(F19:F23)</f>
        <v>0</v>
      </c>
      <c r="G18" s="37"/>
    </row>
    <row r="19" spans="1:16" ht="17.100000000000001" customHeight="1" x14ac:dyDescent="0.25">
      <c r="A19" s="38"/>
      <c r="B19" s="39"/>
      <c r="C19" s="39"/>
      <c r="D19" s="40"/>
      <c r="E19" s="40"/>
      <c r="F19" s="40"/>
      <c r="G19" s="41"/>
      <c r="L19" s="42"/>
      <c r="M19" s="42"/>
      <c r="N19" s="42"/>
      <c r="O19" s="42"/>
      <c r="P19" s="42"/>
    </row>
    <row r="20" spans="1:16" ht="17.100000000000001" customHeight="1" x14ac:dyDescent="0.25">
      <c r="A20" s="38"/>
      <c r="B20" s="39"/>
      <c r="C20" s="39"/>
      <c r="D20" s="40"/>
      <c r="E20" s="40"/>
      <c r="F20" s="40"/>
      <c r="G20" s="41"/>
      <c r="L20" s="42"/>
      <c r="M20" s="42"/>
      <c r="N20" s="42"/>
      <c r="O20" s="42"/>
      <c r="P20" s="42"/>
    </row>
    <row r="21" spans="1:16" ht="17.100000000000001" customHeight="1" x14ac:dyDescent="0.25">
      <c r="A21" s="38"/>
      <c r="B21" s="39"/>
      <c r="C21" s="39"/>
      <c r="D21" s="40"/>
      <c r="E21" s="40"/>
      <c r="F21" s="40"/>
      <c r="G21" s="41"/>
      <c r="L21" s="42"/>
      <c r="M21" s="42"/>
      <c r="N21" s="42"/>
      <c r="O21" s="42"/>
      <c r="P21" s="42"/>
    </row>
    <row r="22" spans="1:16" ht="17.100000000000001" customHeight="1" x14ac:dyDescent="0.25">
      <c r="A22" s="38"/>
      <c r="B22" s="39"/>
      <c r="C22" s="39"/>
      <c r="D22" s="40"/>
      <c r="E22" s="40"/>
      <c r="F22" s="40"/>
      <c r="G22" s="41"/>
      <c r="L22" s="42"/>
      <c r="M22" s="42"/>
      <c r="N22" s="42"/>
      <c r="O22" s="42"/>
      <c r="P22" s="42"/>
    </row>
    <row r="23" spans="1:16" ht="17.100000000000001" customHeight="1" x14ac:dyDescent="0.25">
      <c r="A23" s="43"/>
      <c r="B23" s="44"/>
      <c r="C23" s="44"/>
      <c r="D23" s="40"/>
      <c r="E23" s="40"/>
      <c r="F23" s="40"/>
      <c r="G23" s="41"/>
      <c r="J23" s="42"/>
      <c r="K23" s="42"/>
      <c r="L23" s="42"/>
      <c r="M23" s="42"/>
      <c r="N23" s="42"/>
      <c r="O23" s="42"/>
      <c r="P23" s="42"/>
    </row>
    <row r="24" spans="1:16" ht="17.100000000000001" customHeight="1" x14ac:dyDescent="0.25">
      <c r="A24" s="35">
        <v>4</v>
      </c>
      <c r="B24" s="73" t="s">
        <v>62</v>
      </c>
      <c r="C24" s="74"/>
      <c r="D24" s="36">
        <f>(D6+D12+D18)*D25</f>
        <v>0</v>
      </c>
      <c r="E24" s="36">
        <f>(E6+E12+E18)*D25</f>
        <v>0</v>
      </c>
      <c r="F24" s="36">
        <f>(F6+F12+F18)*D25</f>
        <v>0</v>
      </c>
      <c r="G24" s="37"/>
    </row>
    <row r="25" spans="1:16" ht="17.100000000000001" customHeight="1" x14ac:dyDescent="0.25">
      <c r="A25" s="38"/>
      <c r="B25" s="39"/>
      <c r="C25" s="39"/>
      <c r="D25" s="63"/>
      <c r="E25" s="63"/>
      <c r="F25" s="63"/>
      <c r="G25" s="41"/>
      <c r="L25" s="42"/>
      <c r="M25" s="42"/>
      <c r="N25" s="42"/>
      <c r="O25" s="42"/>
      <c r="P25" s="42"/>
    </row>
    <row r="26" spans="1:16" s="2" customFormat="1" ht="24.95" customHeight="1" x14ac:dyDescent="0.25">
      <c r="A26" s="69" t="s">
        <v>44</v>
      </c>
      <c r="B26" s="69"/>
      <c r="C26" s="69"/>
      <c r="D26" s="45">
        <f>SUM(D18,D12,D6,D24)</f>
        <v>0</v>
      </c>
      <c r="E26" s="45">
        <f t="shared" ref="E26:F26" si="1">SUM(E18,E12,E6,E24)</f>
        <v>0</v>
      </c>
      <c r="F26" s="45">
        <f t="shared" si="1"/>
        <v>0</v>
      </c>
      <c r="G26" s="46"/>
    </row>
    <row r="27" spans="1:16" s="2" customFormat="1" ht="24.95" customHeight="1" x14ac:dyDescent="0.25">
      <c r="A27" s="70" t="s">
        <v>55</v>
      </c>
      <c r="B27" s="70"/>
      <c r="C27" s="70"/>
      <c r="D27" s="47"/>
      <c r="E27" s="47"/>
      <c r="F27" s="47"/>
      <c r="J27" s="1"/>
      <c r="K27" s="1"/>
      <c r="L27" s="1"/>
      <c r="M27" s="1"/>
      <c r="N27" s="1"/>
      <c r="O27" s="1"/>
    </row>
    <row r="28" spans="1:16" ht="17.100000000000001" customHeight="1" x14ac:dyDescent="0.25">
      <c r="A28" s="71" t="s">
        <v>54</v>
      </c>
      <c r="B28" s="72"/>
      <c r="C28" s="72"/>
      <c r="D28" s="48" t="str">
        <f>IFERROR(D27/D26,"")</f>
        <v/>
      </c>
      <c r="E28" s="49"/>
      <c r="F28" s="48" t="str">
        <f>IFERROR(F27/F26,"")</f>
        <v/>
      </c>
    </row>
    <row r="29" spans="1:16" ht="9.9499999999999993" customHeight="1" x14ac:dyDescent="0.25">
      <c r="A29" s="50"/>
      <c r="B29" s="50"/>
      <c r="C29" s="50"/>
      <c r="D29" s="51"/>
      <c r="E29" s="52"/>
      <c r="F29" s="51"/>
    </row>
    <row r="30" spans="1:16" s="54" customFormat="1" ht="17.100000000000001" customHeight="1" x14ac:dyDescent="0.25">
      <c r="A30" s="14" t="s">
        <v>58</v>
      </c>
      <c r="B30" s="53"/>
      <c r="C30" s="53"/>
      <c r="D30" s="53"/>
    </row>
    <row r="31" spans="1:16" ht="24.95" customHeight="1" x14ac:dyDescent="0.25">
      <c r="A31" s="65"/>
      <c r="B31" s="65"/>
      <c r="C31" s="65"/>
      <c r="D31" s="65"/>
    </row>
    <row r="32" spans="1:16" ht="24.95" customHeight="1" x14ac:dyDescent="0.25">
      <c r="A32" s="67" t="s">
        <v>38</v>
      </c>
      <c r="B32" s="67"/>
      <c r="C32" s="67"/>
      <c r="D32" s="67"/>
    </row>
    <row r="33" spans="1:7" s="2" customFormat="1" ht="24.95" customHeight="1" x14ac:dyDescent="0.25">
      <c r="A33" s="33" t="s">
        <v>2</v>
      </c>
      <c r="B33" s="34" t="s">
        <v>4</v>
      </c>
      <c r="C33" s="34" t="s">
        <v>3</v>
      </c>
      <c r="D33" s="33" t="s">
        <v>1</v>
      </c>
      <c r="F33" s="55" t="s">
        <v>9</v>
      </c>
      <c r="G33" s="56"/>
    </row>
    <row r="34" spans="1:7" ht="17.100000000000001" customHeight="1" x14ac:dyDescent="0.25">
      <c r="A34" s="57">
        <v>1</v>
      </c>
      <c r="B34" s="75" t="s">
        <v>5</v>
      </c>
      <c r="C34" s="75"/>
      <c r="D34" s="58">
        <f>D27</f>
        <v>0</v>
      </c>
      <c r="F34" s="59">
        <v>0.8</v>
      </c>
      <c r="G34" s="60">
        <f>$F$26*F34</f>
        <v>0</v>
      </c>
    </row>
    <row r="35" spans="1:7" ht="17.100000000000001" customHeight="1" x14ac:dyDescent="0.25">
      <c r="A35" s="35">
        <v>2</v>
      </c>
      <c r="B35" s="68" t="s">
        <v>46</v>
      </c>
      <c r="C35" s="68"/>
      <c r="D35" s="36">
        <f>SUM(D36)</f>
        <v>0</v>
      </c>
      <c r="F35" s="59">
        <v>0.66669999999999996</v>
      </c>
      <c r="G35" s="60">
        <f>$F$26*F35</f>
        <v>0</v>
      </c>
    </row>
    <row r="36" spans="1:7" ht="17.100000000000001" customHeight="1" x14ac:dyDescent="0.25">
      <c r="A36" s="38"/>
      <c r="B36" s="39"/>
      <c r="C36" s="39"/>
      <c r="D36" s="40"/>
      <c r="F36" s="59">
        <f>1/2</f>
        <v>0.5</v>
      </c>
      <c r="G36" s="60">
        <f t="shared" ref="G36:G37" si="2">$F$26*F36</f>
        <v>0</v>
      </c>
    </row>
    <row r="37" spans="1:7" ht="17.100000000000001" customHeight="1" x14ac:dyDescent="0.25">
      <c r="A37" s="35">
        <v>3</v>
      </c>
      <c r="B37" s="68" t="s">
        <v>47</v>
      </c>
      <c r="C37" s="68"/>
      <c r="D37" s="36">
        <f>SUM(D38:D40)</f>
        <v>0</v>
      </c>
      <c r="F37" s="59">
        <f>1/3</f>
        <v>0.33333333333333331</v>
      </c>
      <c r="G37" s="60">
        <f t="shared" si="2"/>
        <v>0</v>
      </c>
    </row>
    <row r="38" spans="1:7" ht="17.100000000000001" customHeight="1" x14ac:dyDescent="0.25">
      <c r="A38" s="38"/>
      <c r="B38" s="39"/>
      <c r="C38" s="39"/>
      <c r="D38" s="40"/>
    </row>
    <row r="39" spans="1:7" ht="17.100000000000001" customHeight="1" x14ac:dyDescent="0.25">
      <c r="A39" s="38"/>
      <c r="B39" s="39"/>
      <c r="C39" s="39"/>
      <c r="D39" s="40"/>
      <c r="G39" s="18"/>
    </row>
    <row r="40" spans="1:7" ht="17.100000000000001" customHeight="1" x14ac:dyDescent="0.25">
      <c r="A40" s="38"/>
      <c r="B40" s="39"/>
      <c r="C40" s="39"/>
      <c r="D40" s="40"/>
      <c r="F40" s="61" t="s">
        <v>61</v>
      </c>
      <c r="G40" s="62"/>
    </row>
    <row r="41" spans="1:7" ht="17.100000000000001" customHeight="1" x14ac:dyDescent="0.25">
      <c r="A41" s="35">
        <v>4</v>
      </c>
      <c r="B41" s="68" t="s">
        <v>48</v>
      </c>
      <c r="C41" s="68"/>
      <c r="D41" s="36">
        <f>SUM(D42:D44)</f>
        <v>0</v>
      </c>
      <c r="G41" s="18"/>
    </row>
    <row r="42" spans="1:7" ht="17.100000000000001" customHeight="1" x14ac:dyDescent="0.25">
      <c r="A42" s="38"/>
      <c r="B42" s="39"/>
      <c r="C42" s="39"/>
      <c r="D42" s="40"/>
      <c r="G42" s="18"/>
    </row>
    <row r="43" spans="1:7" ht="17.100000000000001" customHeight="1" x14ac:dyDescent="0.25">
      <c r="A43" s="38"/>
      <c r="B43" s="39"/>
      <c r="C43" s="39"/>
      <c r="D43" s="40"/>
      <c r="G43" s="18"/>
    </row>
    <row r="44" spans="1:7" ht="17.100000000000001" customHeight="1" x14ac:dyDescent="0.25">
      <c r="A44" s="38"/>
      <c r="B44" s="39"/>
      <c r="C44" s="39"/>
      <c r="D44" s="40"/>
      <c r="G44" s="18" t="s">
        <v>50</v>
      </c>
    </row>
    <row r="45" spans="1:7" s="2" customFormat="1" ht="24.95" customHeight="1" x14ac:dyDescent="0.25">
      <c r="A45" s="69" t="s">
        <v>49</v>
      </c>
      <c r="B45" s="69"/>
      <c r="C45" s="69"/>
      <c r="D45" s="45">
        <f>SUM(D41,D37,D35,D34)</f>
        <v>0</v>
      </c>
      <c r="F45" s="1"/>
      <c r="G45" s="18" t="s">
        <v>51</v>
      </c>
    </row>
    <row r="46" spans="1:7" ht="9.9499999999999993" customHeight="1" x14ac:dyDescent="0.25">
      <c r="F46" s="2"/>
      <c r="G46" s="2"/>
    </row>
    <row r="47" spans="1:7" ht="17.100000000000001" customHeight="1" x14ac:dyDescent="0.25">
      <c r="A47" s="14" t="s">
        <v>58</v>
      </c>
    </row>
  </sheetData>
  <sheetProtection formatCells="0" formatColumns="0" formatRows="0" insertColumns="0" insertRows="0" deleteColumns="0" deleteRows="0" selectLockedCells="1"/>
  <mergeCells count="18">
    <mergeCell ref="A45:C45"/>
    <mergeCell ref="A32:D32"/>
    <mergeCell ref="B34:C34"/>
    <mergeCell ref="B37:C37"/>
    <mergeCell ref="A1:G1"/>
    <mergeCell ref="A2:G2"/>
    <mergeCell ref="A3:G3"/>
    <mergeCell ref="A4:G4"/>
    <mergeCell ref="B41:C41"/>
    <mergeCell ref="A31:D31"/>
    <mergeCell ref="B35:C35"/>
    <mergeCell ref="A26:C26"/>
    <mergeCell ref="A27:C27"/>
    <mergeCell ref="B6:C6"/>
    <mergeCell ref="B12:C12"/>
    <mergeCell ref="B18:C18"/>
    <mergeCell ref="A28:C28"/>
    <mergeCell ref="B24:C24"/>
  </mergeCells>
  <dataValidations count="9">
    <dataValidation allowBlank="1" showInputMessage="1" showErrorMessage="1" prompt="Interne Personalkosten (bereits beschäftigt, Neuanstellung, Aufstockung) sowie Kosten für freie Dienstverträge für Unselbständige berechnen Sie mittels der unten dafür vorgesehenen Tabellenblätter und übertragen die Beträge in das Projektbudget." sqref="B6:C6" xr:uid="{00000000-0002-0000-0000-000000000000}"/>
    <dataValidation allowBlank="1" showInputMessage="1" showErrorMessage="1" prompt="Die Gesamtprojektkosten &quot;inkl.&quot; bzw. &quot;exkl.&quot; Ust weisen auf die Vorsteuerabzugsberechtigung der einreichenden Organisation hin. Bitte entfernen Sie den nicht zutreffenden Text und stellen Sie alle Kosten dementsprechend brutto oder netto dar." sqref="A26:C26" xr:uid="{00000000-0002-0000-0000-000001000000}"/>
    <dataValidation allowBlank="1" showInputMessage="1" showErrorMessage="1" prompt="Geben Sie in dieser Spalte bitte alle bereits vorhandenen Informationen und Details zu den jeweiligen Budgetpositionen bekannt. Dazu zählen unter anderem Namen geplanter Leistungserbringer, Anzahl Stunden bzw. Tage, Stunden-/Tagsätze, Stückzahlen etc. " sqref="C5" xr:uid="{00000000-0002-0000-0000-000002000000}"/>
    <dataValidation allowBlank="1" showInputMessage="1" showErrorMessage="1" prompt="Die liquiden Eigenmittel stellen den Eigenanteil am Projektbudget dar, den der Projekträger (einreichende Organisation) einbringt und unmittelbar für das Projekt zur Verfügung stellt." sqref="B35:C35" xr:uid="{00000000-0002-0000-0000-000003000000}"/>
    <dataValidation allowBlank="1" showInputMessage="1" showErrorMessage="1" prompt="Unter andere Geldgeber/innen geben Sie bitte alle weiteren Stellen und/oder Organisationen bekannt, wo Sie Fördermittel bzw. Finanzierungszuschüsse beantragt haben. Geben Sie unter &quot;Anmerkungen&quot; an, ob bereits schriftliche Zusagen vorliegen oder nicht." sqref="B37:C37" xr:uid="{00000000-0002-0000-0000-000004000000}"/>
    <dataValidation allowBlank="1" showInputMessage="1" showErrorMessage="1" prompt="Als sonstige projektbezogene Finanzierunsquellen kommen z.B. Einnahmen aus Teilnahmebeiträge zu projektbezogenen Veranstaltungen, Sponsoringbeiträge etc. in Frage." sqref="B41:C41" xr:uid="{00000000-0002-0000-0000-000005000000}"/>
    <dataValidation allowBlank="1" showInputMessage="1" showErrorMessage="1" prompt="Die Summe der Finanzierung muss sich mit der Summe der eingereichten Gesamtprojektkosten decken." sqref="A45:C45" xr:uid="{00000000-0002-0000-0000-000006000000}"/>
    <dataValidation type="list" allowBlank="1" showInputMessage="1" showErrorMessage="1" sqref="G41" xr:uid="{00000000-0002-0000-0000-000007000000}">
      <formula1>$G$44:$G$45</formula1>
    </dataValidation>
    <dataValidation allowBlank="1" showInputMessage="1" showErrorMessage="1" prompt="Allfällige Overheadkosten können in dieser Zeile erfasst werden. Geben Sie dazu den entsprechenden Prozentsatz in der Spalte D an. Bitte beachten Sie, dass der FGÖ max. 15% an Overheadkosten anerkennen kann." sqref="B24:C24" xr:uid="{7A311C6C-EA54-4103-BE10-4F90DF01C9F2}"/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94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30"/>
  <sheetViews>
    <sheetView workbookViewId="0">
      <selection activeCell="A4" sqref="A4"/>
    </sheetView>
  </sheetViews>
  <sheetFormatPr baseColWidth="10" defaultColWidth="11.42578125" defaultRowHeight="13.5" x14ac:dyDescent="0.25"/>
  <cols>
    <col min="1" max="1" width="38" style="1" customWidth="1"/>
    <col min="2" max="7" width="20.85546875" style="1" customWidth="1"/>
    <col min="8" max="16384" width="11.42578125" style="1"/>
  </cols>
  <sheetData>
    <row r="1" spans="1:10" ht="24.95" customHeight="1" x14ac:dyDescent="0.25">
      <c r="A1" s="79" t="s">
        <v>10</v>
      </c>
      <c r="B1" s="80"/>
      <c r="C1" s="80"/>
      <c r="D1" s="80"/>
      <c r="E1" s="80"/>
      <c r="F1" s="80"/>
      <c r="G1" s="81"/>
    </row>
    <row r="2" spans="1:10" ht="24.95" customHeight="1" x14ac:dyDescent="0.25">
      <c r="A2" s="77"/>
      <c r="B2" s="77"/>
      <c r="C2" s="77"/>
      <c r="D2" s="77"/>
      <c r="E2" s="77"/>
      <c r="F2" s="77"/>
      <c r="G2" s="77"/>
    </row>
    <row r="3" spans="1:10" s="2" customFormat="1" ht="16.5" customHeight="1" x14ac:dyDescent="0.25">
      <c r="A3" s="24" t="s">
        <v>64</v>
      </c>
      <c r="B3" s="23">
        <f>(20.98+3.7+3+1.53)/100</f>
        <v>0.29210000000000003</v>
      </c>
      <c r="C3" s="82" t="s">
        <v>35</v>
      </c>
      <c r="D3" s="82"/>
      <c r="E3" s="23">
        <f>(20.98+3.7+3+1.53)/100</f>
        <v>0.29210000000000003</v>
      </c>
      <c r="F3" s="82" t="s">
        <v>30</v>
      </c>
      <c r="G3" s="82"/>
    </row>
    <row r="4" spans="1:10" ht="57" customHeight="1" x14ac:dyDescent="0.25">
      <c r="A4" s="25"/>
      <c r="B4" s="83" t="s">
        <v>63</v>
      </c>
      <c r="C4" s="83"/>
      <c r="D4" s="83"/>
      <c r="E4" s="83" t="s">
        <v>63</v>
      </c>
      <c r="F4" s="83"/>
      <c r="G4" s="83"/>
    </row>
    <row r="5" spans="1:10" ht="24.95" customHeight="1" x14ac:dyDescent="0.25">
      <c r="A5" s="26"/>
      <c r="B5" s="76" t="s">
        <v>31</v>
      </c>
      <c r="C5" s="76"/>
      <c r="D5" s="76"/>
      <c r="E5" s="76"/>
      <c r="F5" s="76"/>
      <c r="G5" s="76"/>
    </row>
    <row r="6" spans="1:10" ht="24.95" customHeight="1" x14ac:dyDescent="0.25">
      <c r="A6" s="77"/>
      <c r="B6" s="77"/>
      <c r="C6" s="77"/>
      <c r="D6" s="77"/>
      <c r="E6" s="77"/>
      <c r="F6" s="77"/>
      <c r="G6" s="77"/>
    </row>
    <row r="7" spans="1:10" ht="27.95" customHeight="1" x14ac:dyDescent="0.25">
      <c r="A7" s="2"/>
      <c r="B7" s="78" t="s">
        <v>19</v>
      </c>
      <c r="C7" s="78"/>
      <c r="D7" s="78"/>
      <c r="E7" s="78"/>
      <c r="F7" s="78"/>
      <c r="G7" s="10" t="s">
        <v>20</v>
      </c>
    </row>
    <row r="8" spans="1:10" ht="27.95" customHeight="1" x14ac:dyDescent="0.25">
      <c r="A8" s="27" t="s">
        <v>29</v>
      </c>
      <c r="B8" s="19"/>
      <c r="C8" s="19"/>
      <c r="D8" s="19"/>
      <c r="E8" s="19"/>
      <c r="F8" s="19"/>
      <c r="G8" s="9" t="s">
        <v>21</v>
      </c>
    </row>
    <row r="9" spans="1:10" ht="27.95" customHeight="1" x14ac:dyDescent="0.25">
      <c r="A9" s="27" t="s">
        <v>36</v>
      </c>
      <c r="B9" s="19"/>
      <c r="C9" s="19"/>
      <c r="D9" s="19"/>
      <c r="E9" s="19"/>
      <c r="F9" s="19"/>
      <c r="G9" s="9" t="s">
        <v>13</v>
      </c>
    </row>
    <row r="10" spans="1:10" ht="27.95" customHeight="1" x14ac:dyDescent="0.25">
      <c r="A10" s="28" t="s">
        <v>14</v>
      </c>
      <c r="B10" s="19"/>
      <c r="C10" s="19"/>
      <c r="D10" s="19"/>
      <c r="E10" s="19"/>
      <c r="F10" s="19"/>
      <c r="G10" s="9" t="s">
        <v>22</v>
      </c>
    </row>
    <row r="11" spans="1:10" ht="27.95" customHeight="1" x14ac:dyDescent="0.25">
      <c r="A11" s="29" t="s">
        <v>40</v>
      </c>
      <c r="B11" s="20"/>
      <c r="C11" s="20"/>
      <c r="D11" s="20"/>
      <c r="E11" s="20"/>
      <c r="F11" s="20"/>
      <c r="G11" s="15">
        <v>2500</v>
      </c>
    </row>
    <row r="12" spans="1:10" ht="27.95" customHeight="1" x14ac:dyDescent="0.25">
      <c r="A12" s="29" t="s">
        <v>24</v>
      </c>
      <c r="B12" s="21"/>
      <c r="C12" s="21"/>
      <c r="D12" s="21"/>
      <c r="E12" s="21"/>
      <c r="F12" s="21"/>
      <c r="G12" s="4">
        <v>38.5</v>
      </c>
      <c r="J12" s="16"/>
    </row>
    <row r="13" spans="1:10" ht="27.95" customHeight="1" x14ac:dyDescent="0.25">
      <c r="A13" s="29" t="s">
        <v>25</v>
      </c>
      <c r="B13" s="21"/>
      <c r="C13" s="21"/>
      <c r="D13" s="21"/>
      <c r="E13" s="21"/>
      <c r="F13" s="21"/>
      <c r="G13" s="4">
        <v>5</v>
      </c>
    </row>
    <row r="14" spans="1:10" ht="20.100000000000001" customHeight="1" x14ac:dyDescent="0.25">
      <c r="A14" s="27" t="s">
        <v>26</v>
      </c>
      <c r="B14" s="22"/>
      <c r="C14" s="22"/>
      <c r="D14" s="22"/>
      <c r="E14" s="22"/>
      <c r="F14" s="22"/>
      <c r="G14" s="5">
        <v>43831</v>
      </c>
    </row>
    <row r="15" spans="1:10" ht="20.100000000000001" customHeight="1" x14ac:dyDescent="0.25">
      <c r="A15" s="27" t="s">
        <v>27</v>
      </c>
      <c r="B15" s="22"/>
      <c r="C15" s="22"/>
      <c r="D15" s="22"/>
      <c r="E15" s="22"/>
      <c r="F15" s="22"/>
      <c r="G15" s="5">
        <v>44377</v>
      </c>
    </row>
    <row r="16" spans="1:10" ht="27.95" customHeight="1" x14ac:dyDescent="0.25">
      <c r="A16" s="29" t="s">
        <v>28</v>
      </c>
      <c r="B16" s="6" t="str">
        <f t="shared" ref="B16:F16" si="0">IF(B15="","",ROUND(12*YEARFRAC(EOMONTH(B14,0),EOMONTH(B15,0),0)-1/12,0)+IF(DAY(B14)&lt;15,0.5,0)+IF(DAY(B15)&lt;15,0,0.5))</f>
        <v/>
      </c>
      <c r="C16" s="6" t="str">
        <f t="shared" si="0"/>
        <v/>
      </c>
      <c r="D16" s="6" t="str">
        <f t="shared" si="0"/>
        <v/>
      </c>
      <c r="E16" s="6" t="str">
        <f t="shared" si="0"/>
        <v/>
      </c>
      <c r="F16" s="6" t="str">
        <f t="shared" si="0"/>
        <v/>
      </c>
      <c r="G16" s="6">
        <f>IF(G15="","",ROUND(12*YEARFRAC(EOMONTH(G14,0),EOMONTH(G15,0),0)-1/12,0)+IF(DAY(G14)&lt;15,0.5,0)+IF(DAY(G15)&lt;15,0,0.5))</f>
        <v>18</v>
      </c>
    </row>
    <row r="17" spans="1:7" s="8" customFormat="1" ht="16.5" hidden="1" customHeight="1" x14ac:dyDescent="0.25">
      <c r="A17" s="30" t="s">
        <v>15</v>
      </c>
      <c r="B17" s="17" t="e">
        <f t="shared" ref="B17:F17" si="1">B11/B12*B13</f>
        <v>#DIV/0!</v>
      </c>
      <c r="C17" s="17" t="e">
        <f t="shared" si="1"/>
        <v>#DIV/0!</v>
      </c>
      <c r="D17" s="17" t="e">
        <f t="shared" si="1"/>
        <v>#DIV/0!</v>
      </c>
      <c r="E17" s="17" t="e">
        <f t="shared" si="1"/>
        <v>#DIV/0!</v>
      </c>
      <c r="F17" s="17" t="e">
        <f t="shared" si="1"/>
        <v>#DIV/0!</v>
      </c>
      <c r="G17" s="17">
        <f>G11/G12*G13</f>
        <v>324.67532467532465</v>
      </c>
    </row>
    <row r="18" spans="1:7" s="8" customFormat="1" ht="16.5" hidden="1" customHeight="1" x14ac:dyDescent="0.25">
      <c r="A18" s="30" t="s">
        <v>16</v>
      </c>
      <c r="B18" s="17" t="e">
        <f t="shared" ref="B18:F18" si="2">B17*B16</f>
        <v>#DIV/0!</v>
      </c>
      <c r="C18" s="17" t="e">
        <f t="shared" si="2"/>
        <v>#DIV/0!</v>
      </c>
      <c r="D18" s="17" t="e">
        <f t="shared" si="2"/>
        <v>#DIV/0!</v>
      </c>
      <c r="E18" s="17" t="e">
        <f t="shared" si="2"/>
        <v>#DIV/0!</v>
      </c>
      <c r="F18" s="17" t="e">
        <f t="shared" si="2"/>
        <v>#DIV/0!</v>
      </c>
      <c r="G18" s="17">
        <f>G17*G16</f>
        <v>5844.1558441558436</v>
      </c>
    </row>
    <row r="19" spans="1:7" s="8" customFormat="1" ht="16.5" hidden="1" customHeight="1" x14ac:dyDescent="0.25">
      <c r="A19" s="30" t="s">
        <v>23</v>
      </c>
      <c r="B19" s="17" t="e">
        <f t="shared" ref="B19:F19" si="3">B17/12*B16*2</f>
        <v>#DIV/0!</v>
      </c>
      <c r="C19" s="17" t="e">
        <f t="shared" si="3"/>
        <v>#DIV/0!</v>
      </c>
      <c r="D19" s="17" t="e">
        <f t="shared" si="3"/>
        <v>#DIV/0!</v>
      </c>
      <c r="E19" s="17" t="e">
        <f t="shared" si="3"/>
        <v>#DIV/0!</v>
      </c>
      <c r="F19" s="17" t="e">
        <f t="shared" si="3"/>
        <v>#DIV/0!</v>
      </c>
      <c r="G19" s="17">
        <f>G17/12*G16*2</f>
        <v>974.02597402597394</v>
      </c>
    </row>
    <row r="20" spans="1:7" s="8" customFormat="1" ht="16.5" hidden="1" customHeight="1" x14ac:dyDescent="0.25">
      <c r="A20" s="30" t="s">
        <v>17</v>
      </c>
      <c r="B20" s="17" t="e">
        <f t="shared" ref="B20:F20" si="4">B18*$B$3</f>
        <v>#DIV/0!</v>
      </c>
      <c r="C20" s="17" t="e">
        <f t="shared" si="4"/>
        <v>#DIV/0!</v>
      </c>
      <c r="D20" s="17" t="e">
        <f t="shared" si="4"/>
        <v>#DIV/0!</v>
      </c>
      <c r="E20" s="17" t="e">
        <f t="shared" si="4"/>
        <v>#DIV/0!</v>
      </c>
      <c r="F20" s="17" t="e">
        <f t="shared" si="4"/>
        <v>#DIV/0!</v>
      </c>
      <c r="G20" s="17">
        <f>G18*$B$3</f>
        <v>1707.077922077922</v>
      </c>
    </row>
    <row r="21" spans="1:7" s="8" customFormat="1" ht="16.5" hidden="1" customHeight="1" x14ac:dyDescent="0.25">
      <c r="A21" s="30" t="s">
        <v>18</v>
      </c>
      <c r="B21" s="17" t="e">
        <f t="shared" ref="B21:F21" si="5">B19*$E$3</f>
        <v>#DIV/0!</v>
      </c>
      <c r="C21" s="17" t="e">
        <f t="shared" si="5"/>
        <v>#DIV/0!</v>
      </c>
      <c r="D21" s="17" t="e">
        <f t="shared" si="5"/>
        <v>#DIV/0!</v>
      </c>
      <c r="E21" s="17" t="e">
        <f t="shared" si="5"/>
        <v>#DIV/0!</v>
      </c>
      <c r="F21" s="17" t="e">
        <f t="shared" si="5"/>
        <v>#DIV/0!</v>
      </c>
      <c r="G21" s="17">
        <f>G19*$E$3</f>
        <v>284.51298701298703</v>
      </c>
    </row>
    <row r="22" spans="1:7" ht="27.95" customHeight="1" x14ac:dyDescent="0.25">
      <c r="A22" s="31" t="s">
        <v>41</v>
      </c>
      <c r="B22" s="13" t="str">
        <f t="shared" ref="B22:F22" si="6">IFERROR(ROUND(SUM(B18:B21),2),"")</f>
        <v/>
      </c>
      <c r="C22" s="13" t="str">
        <f t="shared" si="6"/>
        <v/>
      </c>
      <c r="D22" s="13" t="str">
        <f t="shared" si="6"/>
        <v/>
      </c>
      <c r="E22" s="13" t="str">
        <f t="shared" si="6"/>
        <v/>
      </c>
      <c r="F22" s="13" t="str">
        <f t="shared" si="6"/>
        <v/>
      </c>
      <c r="G22" s="12">
        <f>IFERROR(ROUND(SUM(G18:G21),2),"")</f>
        <v>8809.77</v>
      </c>
    </row>
    <row r="23" spans="1:7" ht="27.95" customHeight="1" x14ac:dyDescent="0.25">
      <c r="A23" s="31" t="s">
        <v>42</v>
      </c>
      <c r="B23" s="13" t="str">
        <f>IFERROR(ROUND(SUM(B18:B21)/B16/4.33/B13,2),"")</f>
        <v/>
      </c>
      <c r="C23" s="13" t="str">
        <f t="shared" ref="C23:G23" si="7">IFERROR(ROUND(SUM(C18:C21)/C16/4.33/C13,2),"")</f>
        <v/>
      </c>
      <c r="D23" s="13" t="str">
        <f t="shared" si="7"/>
        <v/>
      </c>
      <c r="E23" s="13" t="str">
        <f t="shared" si="7"/>
        <v/>
      </c>
      <c r="F23" s="13" t="str">
        <f t="shared" si="7"/>
        <v/>
      </c>
      <c r="G23" s="12">
        <f t="shared" si="7"/>
        <v>22.61</v>
      </c>
    </row>
    <row r="24" spans="1:7" ht="24.95" customHeight="1" x14ac:dyDescent="0.25">
      <c r="A24" s="14" t="s">
        <v>58</v>
      </c>
    </row>
    <row r="28" spans="1:7" ht="16.5" customHeight="1" x14ac:dyDescent="0.25">
      <c r="A28" s="18" t="s">
        <v>13</v>
      </c>
    </row>
    <row r="29" spans="1:7" ht="16.5" customHeight="1" x14ac:dyDescent="0.25">
      <c r="A29" s="18" t="s">
        <v>11</v>
      </c>
    </row>
    <row r="30" spans="1:7" ht="16.5" customHeight="1" x14ac:dyDescent="0.25">
      <c r="A30" s="18" t="s">
        <v>12</v>
      </c>
    </row>
  </sheetData>
  <sheetProtection algorithmName="SHA-512" hashValue="ms9DTzvBrlwqN08Jcrfu93lpUObe5V600QQOkO13JsYDbs5JKPV4SyFpRVwl65ZE2ZwskIABRMZw5HHzTq92xw==" saltValue="vUyMHBlamtRZPanO8W5TYg==" spinCount="100000" sheet="1" objects="1" scenarios="1" selectLockedCells="1"/>
  <protectedRanges>
    <protectedRange sqref="B22:G22" name="Formelbereich_1"/>
    <protectedRange sqref="B23:G23" name="Formelbereich_3"/>
  </protectedRanges>
  <mergeCells count="9">
    <mergeCell ref="B5:G5"/>
    <mergeCell ref="A6:G6"/>
    <mergeCell ref="B7:F7"/>
    <mergeCell ref="A1:G1"/>
    <mergeCell ref="A2:G2"/>
    <mergeCell ref="C3:D3"/>
    <mergeCell ref="F3:G3"/>
    <mergeCell ref="B4:D4"/>
    <mergeCell ref="E4:G4"/>
  </mergeCells>
  <dataValidations xWindow="206" yWindow="1022" count="5">
    <dataValidation type="list" allowBlank="1" showInputMessage="1" showErrorMessage="1" sqref="B9:G9" xr:uid="{00000000-0002-0000-0100-000000000000}">
      <formula1>$A$28:$A$30</formula1>
    </dataValidation>
    <dataValidation type="list" allowBlank="1" showInputMessage="1" showErrorMessage="1" sqref="B27" xr:uid="{00000000-0002-0000-0100-000001000000}">
      <formula1>$D$27:$D$29</formula1>
    </dataValidation>
    <dataValidation allowBlank="1" showInputMessage="1" showErrorMessage="1" prompt="Die Lohnnebenkosten fallen für den Arbeitgeber an und werden auch als indirekte Personalzusatzkosten bezeichnet (u.a. Arbeitgeberanteile an der Sozialversicherung, Lohnsteuer). _x000a_Bitte in diesem Feld das Montasbruttogehalt ohne Dienstgeberkosten angeben." sqref="A11" xr:uid="{00000000-0002-0000-0100-000002000000}"/>
    <dataValidation allowBlank="1" showInputMessage="1" showErrorMessage="1" prompt="Die hier errechnete Zahl dient zum Übertrag in das Budget unter den internen Personalkosten in der Spalte &quot;Betrag&quot;." sqref="A22" xr:uid="{00000000-0002-0000-0100-000003000000}"/>
    <dataValidation allowBlank="1" showInputMessage="1" showErrorMessage="1" prompt="Die hier errechnete Zahl dient zum Übertrag in das Budget unter den internen Personalkosten in der Spalte &quot;Anmerkungen/Kalkulationsgrundlagen&quot;." sqref="A23" xr:uid="{00000000-0002-0000-0100-000004000000}"/>
  </dataValidations>
  <pageMargins left="0.70866141732283472" right="0.70866141732283472" top="0.78740157480314965" bottom="0.78740157480314965" header="0.31496062992125984" footer="0.31496062992125984"/>
  <pageSetup paperSize="9" scale="80" fitToHeight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G20"/>
  <sheetViews>
    <sheetView topLeftCell="A10" workbookViewId="0">
      <selection activeCell="B14" sqref="B14"/>
    </sheetView>
  </sheetViews>
  <sheetFormatPr baseColWidth="10" defaultColWidth="11.42578125" defaultRowHeight="13.5" x14ac:dyDescent="0.25"/>
  <cols>
    <col min="1" max="1" width="38" style="1" customWidth="1"/>
    <col min="2" max="7" width="20.85546875" style="1" customWidth="1"/>
    <col min="8" max="16384" width="11.42578125" style="1"/>
  </cols>
  <sheetData>
    <row r="1" spans="1:7" ht="24.95" customHeight="1" x14ac:dyDescent="0.25">
      <c r="A1" s="79" t="s">
        <v>56</v>
      </c>
      <c r="B1" s="80"/>
      <c r="C1" s="80"/>
      <c r="D1" s="80"/>
      <c r="E1" s="80"/>
      <c r="F1" s="80"/>
      <c r="G1" s="81"/>
    </row>
    <row r="2" spans="1:7" ht="24.95" customHeight="1" x14ac:dyDescent="0.25">
      <c r="A2" s="77"/>
      <c r="B2" s="77"/>
      <c r="C2" s="77"/>
      <c r="D2" s="77"/>
      <c r="E2" s="77"/>
      <c r="F2" s="77"/>
      <c r="G2" s="77"/>
    </row>
    <row r="3" spans="1:7" s="2" customFormat="1" ht="16.5" customHeight="1" x14ac:dyDescent="0.25">
      <c r="A3" s="24" t="s">
        <v>59</v>
      </c>
      <c r="B3" s="23">
        <f>(20.73+3.9+3+1.53)/100</f>
        <v>0.29160000000000003</v>
      </c>
      <c r="C3" s="82" t="s">
        <v>34</v>
      </c>
      <c r="D3" s="82"/>
      <c r="E3" s="11"/>
      <c r="F3" s="84"/>
      <c r="G3" s="84"/>
    </row>
    <row r="4" spans="1:7" ht="37.5" customHeight="1" x14ac:dyDescent="0.25">
      <c r="A4" s="25"/>
      <c r="B4" s="83" t="s">
        <v>60</v>
      </c>
      <c r="C4" s="83"/>
      <c r="D4" s="83"/>
      <c r="E4" s="85"/>
      <c r="F4" s="85"/>
      <c r="G4" s="85"/>
    </row>
    <row r="5" spans="1:7" ht="24.95" customHeight="1" x14ac:dyDescent="0.25">
      <c r="A5" s="26"/>
      <c r="B5" s="76" t="s">
        <v>31</v>
      </c>
      <c r="C5" s="76"/>
      <c r="D5" s="76"/>
      <c r="E5" s="76"/>
      <c r="F5" s="76"/>
      <c r="G5" s="76"/>
    </row>
    <row r="6" spans="1:7" ht="24.95" customHeight="1" x14ac:dyDescent="0.25">
      <c r="A6" s="77"/>
      <c r="B6" s="77"/>
      <c r="C6" s="77"/>
      <c r="D6" s="77"/>
      <c r="E6" s="77"/>
      <c r="F6" s="77"/>
      <c r="G6" s="77"/>
    </row>
    <row r="7" spans="1:7" ht="27.95" customHeight="1" x14ac:dyDescent="0.25">
      <c r="A7" s="2"/>
      <c r="B7" s="78" t="s">
        <v>19</v>
      </c>
      <c r="C7" s="78"/>
      <c r="D7" s="78"/>
      <c r="E7" s="78"/>
      <c r="F7" s="78"/>
      <c r="G7" s="10" t="s">
        <v>20</v>
      </c>
    </row>
    <row r="8" spans="1:7" ht="27.95" customHeight="1" x14ac:dyDescent="0.25">
      <c r="A8" s="27" t="s">
        <v>29</v>
      </c>
      <c r="B8" s="19"/>
      <c r="C8" s="19"/>
      <c r="D8" s="19"/>
      <c r="E8" s="19"/>
      <c r="F8" s="19"/>
      <c r="G8" s="9" t="s">
        <v>21</v>
      </c>
    </row>
    <row r="9" spans="1:7" ht="27.95" customHeight="1" x14ac:dyDescent="0.25">
      <c r="A9" s="28" t="s">
        <v>14</v>
      </c>
      <c r="B9" s="19"/>
      <c r="C9" s="19"/>
      <c r="D9" s="19"/>
      <c r="E9" s="19"/>
      <c r="F9" s="19"/>
      <c r="G9" s="9" t="s">
        <v>33</v>
      </c>
    </row>
    <row r="10" spans="1:7" ht="27.95" customHeight="1" x14ac:dyDescent="0.25">
      <c r="A10" s="28" t="s">
        <v>32</v>
      </c>
      <c r="B10" s="22"/>
      <c r="C10" s="22"/>
      <c r="D10" s="22"/>
      <c r="E10" s="22"/>
      <c r="F10" s="22"/>
      <c r="G10" s="5">
        <v>43831</v>
      </c>
    </row>
    <row r="11" spans="1:7" ht="27.95" customHeight="1" x14ac:dyDescent="0.25">
      <c r="A11" s="29" t="s">
        <v>40</v>
      </c>
      <c r="B11" s="20"/>
      <c r="C11" s="20"/>
      <c r="D11" s="20"/>
      <c r="E11" s="20"/>
      <c r="F11" s="20"/>
      <c r="G11" s="3">
        <v>490</v>
      </c>
    </row>
    <row r="12" spans="1:7" ht="27.95" customHeight="1" x14ac:dyDescent="0.25">
      <c r="A12" s="29" t="s">
        <v>24</v>
      </c>
      <c r="B12" s="21"/>
      <c r="C12" s="21"/>
      <c r="D12" s="21"/>
      <c r="E12" s="21"/>
      <c r="F12" s="21"/>
      <c r="G12" s="4">
        <v>5</v>
      </c>
    </row>
    <row r="13" spans="1:7" ht="20.100000000000001" customHeight="1" x14ac:dyDescent="0.25">
      <c r="A13" s="27" t="s">
        <v>26</v>
      </c>
      <c r="B13" s="22"/>
      <c r="C13" s="22"/>
      <c r="D13" s="22"/>
      <c r="E13" s="22"/>
      <c r="F13" s="22"/>
      <c r="G13" s="5">
        <v>43831</v>
      </c>
    </row>
    <row r="14" spans="1:7" ht="20.100000000000001" customHeight="1" x14ac:dyDescent="0.25">
      <c r="A14" s="27" t="s">
        <v>27</v>
      </c>
      <c r="B14" s="22"/>
      <c r="C14" s="22"/>
      <c r="D14" s="22"/>
      <c r="E14" s="22"/>
      <c r="F14" s="22"/>
      <c r="G14" s="5">
        <v>44377</v>
      </c>
    </row>
    <row r="15" spans="1:7" ht="27.95" customHeight="1" x14ac:dyDescent="0.25">
      <c r="A15" s="29" t="s">
        <v>28</v>
      </c>
      <c r="B15" s="6" t="str">
        <f t="shared" ref="B15:F15" si="0">IF(B14="","",ROUND(12*YEARFRAC(EOMONTH(B13,0),EOMONTH(B14,0),0)-1/12,0)+IF(DAY(B13)&lt;15,0.5,0)+IF(DAY(B14)&lt;15,0,0.5))</f>
        <v/>
      </c>
      <c r="C15" s="6" t="str">
        <f t="shared" si="0"/>
        <v/>
      </c>
      <c r="D15" s="6" t="str">
        <f t="shared" si="0"/>
        <v/>
      </c>
      <c r="E15" s="6" t="str">
        <f t="shared" si="0"/>
        <v/>
      </c>
      <c r="F15" s="6" t="str">
        <f t="shared" si="0"/>
        <v/>
      </c>
      <c r="G15" s="6">
        <f>IF(G14="","",ROUND(12*YEARFRAC(EOMONTH(G13,0),EOMONTH(G14,0),0)-1/12,0)+IF(DAY(G13)&lt;15,0.5,0)+IF(DAY(G14)&lt;15,0,0.5))</f>
        <v>18</v>
      </c>
    </row>
    <row r="16" spans="1:7" s="8" customFormat="1" ht="16.5" hidden="1" customHeight="1" x14ac:dyDescent="0.25">
      <c r="A16" s="30" t="s">
        <v>16</v>
      </c>
      <c r="B16" s="7" t="e">
        <f t="shared" ref="B16:F16" si="1">B11*B15</f>
        <v>#VALUE!</v>
      </c>
      <c r="C16" s="7" t="e">
        <f t="shared" si="1"/>
        <v>#VALUE!</v>
      </c>
      <c r="D16" s="7" t="e">
        <f t="shared" si="1"/>
        <v>#VALUE!</v>
      </c>
      <c r="E16" s="7" t="e">
        <f t="shared" si="1"/>
        <v>#VALUE!</v>
      </c>
      <c r="F16" s="7" t="e">
        <f t="shared" si="1"/>
        <v>#VALUE!</v>
      </c>
      <c r="G16" s="7">
        <f>G11*G15</f>
        <v>8820</v>
      </c>
    </row>
    <row r="17" spans="1:7" s="8" customFormat="1" ht="16.5" hidden="1" customHeight="1" x14ac:dyDescent="0.25">
      <c r="A17" s="30" t="s">
        <v>17</v>
      </c>
      <c r="B17" s="7" t="e">
        <f t="shared" ref="B17:F17" si="2">ROUND(B16*$B$3,2)</f>
        <v>#VALUE!</v>
      </c>
      <c r="C17" s="7" t="e">
        <f t="shared" si="2"/>
        <v>#VALUE!</v>
      </c>
      <c r="D17" s="7" t="e">
        <f t="shared" si="2"/>
        <v>#VALUE!</v>
      </c>
      <c r="E17" s="7" t="e">
        <f t="shared" si="2"/>
        <v>#VALUE!</v>
      </c>
      <c r="F17" s="7" t="e">
        <f t="shared" si="2"/>
        <v>#VALUE!</v>
      </c>
      <c r="G17" s="7">
        <f>ROUND(G16*$B$3,2)</f>
        <v>2571.91</v>
      </c>
    </row>
    <row r="18" spans="1:7" ht="27.95" customHeight="1" x14ac:dyDescent="0.25">
      <c r="A18" s="31" t="s">
        <v>41</v>
      </c>
      <c r="B18" s="13" t="str">
        <f t="shared" ref="B18:F18" si="3">IFERROR(ROUND(SUM(B16:B17),2),"")</f>
        <v/>
      </c>
      <c r="C18" s="13" t="str">
        <f t="shared" si="3"/>
        <v/>
      </c>
      <c r="D18" s="13" t="str">
        <f t="shared" si="3"/>
        <v/>
      </c>
      <c r="E18" s="13" t="str">
        <f t="shared" si="3"/>
        <v/>
      </c>
      <c r="F18" s="13" t="str">
        <f t="shared" si="3"/>
        <v/>
      </c>
      <c r="G18" s="12">
        <f>IFERROR(ROUND(SUM(G16:G17),2),"")</f>
        <v>11391.91</v>
      </c>
    </row>
    <row r="19" spans="1:7" ht="27.95" customHeight="1" x14ac:dyDescent="0.25">
      <c r="A19" s="31" t="s">
        <v>42</v>
      </c>
      <c r="B19" s="13" t="str">
        <f t="shared" ref="B19:F19" si="4">IFERROR(ROUND(SUM(B16:B17)/B15/4.33/B12,2),"")</f>
        <v/>
      </c>
      <c r="C19" s="13" t="str">
        <f t="shared" si="4"/>
        <v/>
      </c>
      <c r="D19" s="13" t="str">
        <f t="shared" si="4"/>
        <v/>
      </c>
      <c r="E19" s="13" t="str">
        <f t="shared" si="4"/>
        <v/>
      </c>
      <c r="F19" s="13" t="str">
        <f t="shared" si="4"/>
        <v/>
      </c>
      <c r="G19" s="12">
        <f>IFERROR(ROUND(SUM(G16:G17)/G15/4.33/G12,2),"")</f>
        <v>29.23</v>
      </c>
    </row>
    <row r="20" spans="1:7" ht="24.95" customHeight="1" x14ac:dyDescent="0.25">
      <c r="A20" s="14" t="s">
        <v>58</v>
      </c>
    </row>
  </sheetData>
  <sheetProtection algorithmName="SHA-512" hashValue="7tc2Ajb7tO3c+e63HRiGehDAY6Wf5Q3yKGfDrNBsi4fq0UvZTdffCvVmp845VjTBT4q4LNfITppnXkKBJhbAyA==" saltValue="4t0tpLkU7s4dWsYgz8jC7g==" spinCount="100000" sheet="1" objects="1" scenarios="1" selectLockedCells="1"/>
  <mergeCells count="9">
    <mergeCell ref="B5:G5"/>
    <mergeCell ref="A6:G6"/>
    <mergeCell ref="B7:F7"/>
    <mergeCell ref="A1:G1"/>
    <mergeCell ref="A2:G2"/>
    <mergeCell ref="C3:D3"/>
    <mergeCell ref="F3:G3"/>
    <mergeCell ref="B4:D4"/>
    <mergeCell ref="E4:G4"/>
  </mergeCells>
  <dataValidations count="3">
    <dataValidation allowBlank="1" showInputMessage="1" showErrorMessage="1" prompt="Die hier errechnete Zahl dient zum Übertrag in das Budget unter den externen Kosten in der Spalte &quot;Anmerkungen/Kalkulationsgrundlagen&quot;." sqref="A19" xr:uid="{00000000-0002-0000-0200-000000000000}"/>
    <dataValidation allowBlank="1" showInputMessage="1" showErrorMessage="1" prompt="Die hier errechnete Zahl dient zum Übertrag in das Budget unter den externen Kosten in der Spalte &quot;Betrag&quot;." sqref="A18" xr:uid="{00000000-0002-0000-0200-000001000000}"/>
    <dataValidation allowBlank="1" showInputMessage="1" showErrorMessage="1" prompt="Die Lohnnebenkosten fallen für den Arbeitgeber an und werden auch als indirekte Personalzusatzkosten bezeichnet (u.a. Arbeitgeberanteile an der Sozialversicherung). _x000a_Bitte in diesem Feld das Montasbruttogehalt ohne Dienstgeberkosten angeben." sqref="A11" xr:uid="{00000000-0002-0000-0200-000002000000}"/>
  </dataValidations>
  <pageMargins left="0.70866141732283472" right="0.70866141732283472" top="0.78740157480314965" bottom="0.78740157480314965" header="0.31496062992125984" footer="0.31496062992125984"/>
  <pageSetup paperSize="9" scale="80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Projektbudget</vt:lpstr>
      <vt:lpstr>Personalkosten Angestellte</vt:lpstr>
      <vt:lpstr>Personalkosten freie DN</vt:lpstr>
    </vt:vector>
  </TitlesOfParts>
  <Company>Gesundheit Österreich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Mayr</dc:creator>
  <cp:lastModifiedBy>Sandra Dürnitzhofer</cp:lastModifiedBy>
  <cp:lastPrinted>2019-11-07T14:41:07Z</cp:lastPrinted>
  <dcterms:created xsi:type="dcterms:W3CDTF">2019-11-05T10:41:22Z</dcterms:created>
  <dcterms:modified xsi:type="dcterms:W3CDTF">2025-03-07T09:13:37Z</dcterms:modified>
</cp:coreProperties>
</file>